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OP VaI_2016_de minimis\LIZARO s.r.o\VO Pekáreň z dvora\WEB\"/>
    </mc:Choice>
  </mc:AlternateContent>
  <xr:revisionPtr revIDLastSave="0" documentId="10_ncr:8100000_{3CED3A91-C1DA-432B-9E70-C26803D48B2D}" xr6:coauthVersionLast="33" xr6:coauthVersionMax="33" xr10:uidLastSave="{00000000-0000-0000-0000-000000000000}"/>
  <bookViews>
    <workbookView xWindow="0" yWindow="0" windowWidth="28800" windowHeight="12225" xr2:uid="{C00ECFCA-24C0-416D-8549-A63AB8AEF00B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2'!$A$1:$A$53</definedName>
    <definedName name="aukcia">[1]summary!$F$187</definedName>
    <definedName name="naraz">[1]summary!$F$15</definedName>
    <definedName name="_xlnm.Print_Area" localSheetId="0">'Príloha č. 2'!$B$4:$K$53</definedName>
    <definedName name="obstarávateľ" comment="obstarávateľ vs verejný obstarávateľ">[1]summary!$Z$4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5" i="1" l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J46" i="1" l="1"/>
  <c r="K11" i="1"/>
  <c r="K46" i="1" s="1"/>
</calcChain>
</file>

<file path=xl/sharedStrings.xml><?xml version="1.0" encoding="utf-8"?>
<sst xmlns="http://schemas.openxmlformats.org/spreadsheetml/2006/main" count="94" uniqueCount="55">
  <si>
    <t>Pokyny k vyplneniu: Vypĺňajú sa žlto vyznačené polia !!!</t>
  </si>
  <si>
    <t>Názov zariadenia: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</si>
  <si>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</si>
  <si>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</si>
  <si>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</si>
  <si>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</si>
  <si>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</si>
  <si>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</si>
  <si>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
v EUR bez DPH</t>
  </si>
  <si>
    <t>Cena 
v EUR s DPH</t>
  </si>
  <si>
    <t>Chlad. miestnosť na mäso s monoblok. agregátom</t>
  </si>
  <si>
    <t>ks</t>
  </si>
  <si>
    <t>Chladiaca skriňa</t>
  </si>
  <si>
    <t>Osievačka múky</t>
  </si>
  <si>
    <t>Univerzálny robot - miesič, šľahač (1. typ)</t>
  </si>
  <si>
    <t>Elektrický konvektomat plne automatický</t>
  </si>
  <si>
    <t>Podstavec pod konvektomat</t>
  </si>
  <si>
    <t xml:space="preserve">Elektrický konvektomat s program. </t>
  </si>
  <si>
    <t xml:space="preserve">Zavážací vozík </t>
  </si>
  <si>
    <t>Nástenný digestor + motor - veľký</t>
  </si>
  <si>
    <t>Nástenný digestor + motor - malý</t>
  </si>
  <si>
    <t xml:space="preserve">Plynová smažiaca panvica </t>
  </si>
  <si>
    <t>Univerzálny robot - miesič, šľahač (2. typ)</t>
  </si>
  <si>
    <t>Mlynček na mak</t>
  </si>
  <si>
    <t>Pracovný stôl veľký s policou - stredný</t>
  </si>
  <si>
    <t>Pracovný stôl veľký s policou - väčší</t>
  </si>
  <si>
    <t>Delička cesta</t>
  </si>
  <si>
    <t>Pracovný stôl veľký s policou - menší</t>
  </si>
  <si>
    <t>Pracovný stôl so zásuvkami a policou</t>
  </si>
  <si>
    <t>Balička potravín</t>
  </si>
  <si>
    <t>Umývací jednodrezový stôl so zváranou vaňou</t>
  </si>
  <si>
    <t>Umývací stroj na kuchynský riad</t>
  </si>
  <si>
    <t>Regál nerezový policový - stredný</t>
  </si>
  <si>
    <t>Regál nerezový policový - menší</t>
  </si>
  <si>
    <t>Regál nerezový policový - väčší</t>
  </si>
  <si>
    <t>Plnička šišiek a buchiet</t>
  </si>
  <si>
    <t xml:space="preserve">Automatický zmäkčovač vody </t>
  </si>
  <si>
    <t>Prepravky</t>
  </si>
  <si>
    <t>Kvasomat</t>
  </si>
  <si>
    <t>Fritéza šišiek</t>
  </si>
  <si>
    <t>Kontrolná váha</t>
  </si>
  <si>
    <t>Plošinová váha</t>
  </si>
  <si>
    <t>Rozvalovačka cesta</t>
  </si>
  <si>
    <t>Ďalšie súčasti hodnoty obstarávaného zariadenia</t>
  </si>
  <si>
    <t>Doprava na miesto realizácie</t>
  </si>
  <si>
    <t>-</t>
  </si>
  <si>
    <t>Montáž zariadenia a uvedenie do prevádzky</t>
  </si>
  <si>
    <t>Zaškolenie personálu na obsluhu zariadenia</t>
  </si>
  <si>
    <t>* Ak je neplatca DPH, uvádza sa jednotková cena celkom.</t>
  </si>
  <si>
    <t xml:space="preserve">Cenová ponuka spolu: </t>
  </si>
  <si>
    <t>Miesto:</t>
  </si>
  <si>
    <t>Dátum:</t>
  </si>
  <si>
    <t>Kúpna zmluva – Príloha č. 2:</t>
  </si>
  <si>
    <t>Rozpočet cenovej ponuky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</si>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</sst>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2">
    <xf numFmtId="0" fontId="0" fillId="0" borderId="0" xfId="0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49" fontId="0" fillId="0" borderId="0" xfId="0" applyNumberFormat="1" applyFont="1" applyFill="1" applyProtection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49" fontId="0" fillId="0" borderId="0" xfId="0" applyNumberFormat="1" applyFont="1" applyProtection="1"/>
    <xf numFmtId="49" fontId="1" fillId="0" borderId="0" xfId="0" applyNumberFormat="1" applyFont="1" applyAlignment="1" applyProtection="1">
      <alignment horizontal="right"/>
    </xf>
    <xf numFmtId="49" fontId="0" fillId="4" borderId="0" xfId="0" applyNumberFormat="1" applyFont="1" applyFill="1" applyAlignment="1" applyProtection="1"/>
    <xf numFmtId="49" fontId="1" fillId="5" borderId="0" xfId="0" applyNumberFormat="1" applyFont="1" applyFill="1" applyAlignment="1" applyProtection="1"/>
    <xf numFmtId="0" fontId="7" fillId="2" borderId="7" xfId="0" applyFont="1" applyFill="1" applyBorder="1" applyAlignment="1" applyProtection="1">
      <alignment vertical="center" wrapText="1"/>
    </xf>
    <xf numFmtId="0" fontId="7" fillId="2" borderId="6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vertical="center" wrapText="1"/>
    </xf>
    <xf numFmtId="0" fontId="8" fillId="2" borderId="7" xfId="0" applyFont="1" applyFill="1" applyBorder="1" applyAlignment="1" applyProtection="1">
      <alignment vertical="center" wrapText="1"/>
    </xf>
    <xf numFmtId="0" fontId="8" fillId="2" borderId="9" xfId="0" applyFont="1" applyFill="1" applyBorder="1" applyAlignment="1" applyProtection="1">
      <alignment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vertical="center" wrapText="1"/>
    </xf>
    <xf numFmtId="0" fontId="10" fillId="4" borderId="1" xfId="0" applyNumberFormat="1" applyFont="1" applyFill="1" applyBorder="1" applyAlignment="1" applyProtection="1">
      <alignment vertical="center" wrapText="1"/>
    </xf>
    <xf numFmtId="0" fontId="10" fillId="4" borderId="11" xfId="0" applyNumberFormat="1" applyFont="1" applyFill="1" applyBorder="1" applyAlignment="1" applyProtection="1">
      <alignment vertical="center" wrapText="1"/>
    </xf>
    <xf numFmtId="0" fontId="10" fillId="4" borderId="2" xfId="0" applyNumberFormat="1" applyFont="1" applyFill="1" applyBorder="1" applyAlignment="1" applyProtection="1">
      <alignment vertical="center" wrapText="1"/>
    </xf>
    <xf numFmtId="0" fontId="11" fillId="3" borderId="12" xfId="0" applyFont="1" applyFill="1" applyBorder="1" applyAlignment="1" applyProtection="1">
      <alignment vertical="center"/>
      <protection locked="0"/>
    </xf>
    <xf numFmtId="0" fontId="11" fillId="3" borderId="2" xfId="0" applyFont="1" applyFill="1" applyBorder="1" applyAlignment="1" applyProtection="1">
      <alignment vertical="center" wrapText="1"/>
      <protection locked="0"/>
    </xf>
    <xf numFmtId="164" fontId="10" fillId="4" borderId="13" xfId="0" applyNumberFormat="1" applyFont="1" applyFill="1" applyBorder="1" applyAlignment="1" applyProtection="1">
      <alignment horizontal="center" vertical="center" wrapText="1"/>
    </xf>
    <xf numFmtId="4" fontId="10" fillId="3" borderId="14" xfId="0" applyNumberFormat="1" applyFont="1" applyFill="1" applyBorder="1" applyAlignment="1" applyProtection="1">
      <alignment vertical="center" wrapText="1"/>
      <protection locked="0"/>
    </xf>
    <xf numFmtId="164" fontId="11" fillId="4" borderId="15" xfId="0" applyNumberFormat="1" applyFont="1" applyFill="1" applyBorder="1" applyAlignment="1" applyProtection="1">
      <alignment vertical="center" wrapText="1"/>
    </xf>
    <xf numFmtId="4" fontId="10" fillId="0" borderId="13" xfId="0" applyNumberFormat="1" applyFont="1" applyFill="1" applyBorder="1" applyAlignment="1" applyProtection="1">
      <alignment vertical="center" wrapText="1"/>
    </xf>
    <xf numFmtId="0" fontId="10" fillId="4" borderId="3" xfId="0" applyNumberFormat="1" applyFont="1" applyFill="1" applyBorder="1" applyAlignment="1" applyProtection="1">
      <alignment vertical="center" wrapText="1"/>
    </xf>
    <xf numFmtId="0" fontId="10" fillId="4" borderId="16" xfId="0" applyNumberFormat="1" applyFont="1" applyFill="1" applyBorder="1" applyAlignment="1" applyProtection="1">
      <alignment vertical="center" wrapText="1"/>
    </xf>
    <xf numFmtId="0" fontId="10" fillId="4" borderId="5" xfId="0" applyNumberFormat="1" applyFont="1" applyFill="1" applyBorder="1" applyAlignment="1" applyProtection="1">
      <alignment vertical="center" wrapText="1"/>
    </xf>
    <xf numFmtId="0" fontId="11" fillId="3" borderId="17" xfId="0" applyFont="1" applyFill="1" applyBorder="1" applyAlignment="1" applyProtection="1">
      <alignment vertical="center"/>
      <protection locked="0"/>
    </xf>
    <xf numFmtId="0" fontId="11" fillId="3" borderId="5" xfId="0" applyFont="1" applyFill="1" applyBorder="1" applyAlignment="1" applyProtection="1">
      <alignment vertical="center" wrapText="1"/>
      <protection locked="0"/>
    </xf>
    <xf numFmtId="164" fontId="10" fillId="4" borderId="18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vertical="center" wrapText="1"/>
      <protection locked="0"/>
    </xf>
    <xf numFmtId="164" fontId="11" fillId="4" borderId="20" xfId="0" applyNumberFormat="1" applyFont="1" applyFill="1" applyBorder="1" applyAlignment="1" applyProtection="1">
      <alignment vertical="center" wrapText="1"/>
    </xf>
    <xf numFmtId="4" fontId="10" fillId="0" borderId="18" xfId="0" applyNumberFormat="1" applyFont="1" applyFill="1" applyBorder="1" applyAlignment="1" applyProtection="1">
      <alignment vertical="center" wrapText="1"/>
    </xf>
    <xf numFmtId="0" fontId="10" fillId="4" borderId="21" xfId="0" applyNumberFormat="1" applyFont="1" applyFill="1" applyBorder="1" applyAlignment="1" applyProtection="1">
      <alignment vertical="center" wrapText="1"/>
    </xf>
    <xf numFmtId="0" fontId="10" fillId="4" borderId="20" xfId="0" applyNumberFormat="1" applyFont="1" applyFill="1" applyBorder="1" applyAlignment="1" applyProtection="1">
      <alignment vertical="center" wrapText="1"/>
    </xf>
    <xf numFmtId="0" fontId="10" fillId="4" borderId="19" xfId="0" applyNumberFormat="1" applyFont="1" applyFill="1" applyBorder="1" applyAlignment="1" applyProtection="1">
      <alignment vertical="center" wrapText="1"/>
    </xf>
    <xf numFmtId="4" fontId="10" fillId="0" borderId="22" xfId="0" applyNumberFormat="1" applyFont="1" applyFill="1" applyBorder="1" applyAlignment="1" applyProtection="1">
      <alignment vertical="center" wrapText="1"/>
    </xf>
    <xf numFmtId="0" fontId="10" fillId="4" borderId="7" xfId="0" applyNumberFormat="1" applyFont="1" applyFill="1" applyBorder="1" applyAlignment="1" applyProtection="1">
      <alignment horizontal="center" vertical="center" wrapText="1"/>
    </xf>
    <xf numFmtId="0" fontId="10" fillId="4" borderId="24" xfId="0" applyNumberFormat="1" applyFont="1" applyFill="1" applyBorder="1" applyAlignment="1" applyProtection="1">
      <alignment horizontal="center" vertical="center" wrapText="1"/>
    </xf>
    <xf numFmtId="0" fontId="10" fillId="4" borderId="25" xfId="0" applyNumberFormat="1" applyFont="1" applyFill="1" applyBorder="1" applyAlignment="1" applyProtection="1">
      <alignment vertical="center" wrapText="1"/>
    </xf>
    <xf numFmtId="164" fontId="10" fillId="4" borderId="1" xfId="0" applyNumberFormat="1" applyFont="1" applyFill="1" applyBorder="1" applyAlignment="1" applyProtection="1">
      <alignment horizontal="center" vertical="center" wrapText="1"/>
    </xf>
    <xf numFmtId="164" fontId="10" fillId="4" borderId="2" xfId="0" applyNumberFormat="1" applyFont="1" applyFill="1" applyBorder="1" applyAlignment="1" applyProtection="1">
      <alignment horizontal="center" vertical="center" wrapText="1"/>
    </xf>
    <xf numFmtId="0" fontId="10" fillId="4" borderId="26" xfId="0" applyNumberFormat="1" applyFont="1" applyFill="1" applyBorder="1" applyAlignment="1" applyProtection="1">
      <alignment horizontal="center" vertical="center" wrapText="1"/>
    </xf>
    <xf numFmtId="0" fontId="10" fillId="4" borderId="27" xfId="0" applyNumberFormat="1" applyFont="1" applyFill="1" applyBorder="1" applyAlignment="1" applyProtection="1">
      <alignment horizontal="center" vertical="center" wrapText="1"/>
    </xf>
    <xf numFmtId="0" fontId="10" fillId="4" borderId="4" xfId="0" applyNumberFormat="1" applyFont="1" applyFill="1" applyBorder="1" applyAlignment="1" applyProtection="1">
      <alignment vertical="center" wrapText="1"/>
    </xf>
    <xf numFmtId="164" fontId="10" fillId="4" borderId="3" xfId="0" applyNumberFormat="1" applyFont="1" applyFill="1" applyBorder="1" applyAlignment="1" applyProtection="1">
      <alignment horizontal="center" vertical="center" wrapText="1"/>
    </xf>
    <xf numFmtId="164" fontId="10" fillId="4" borderId="5" xfId="0" applyNumberFormat="1" applyFont="1" applyFill="1" applyBorder="1" applyAlignment="1" applyProtection="1">
      <alignment horizontal="center" vertical="center" wrapText="1"/>
    </xf>
    <xf numFmtId="0" fontId="10" fillId="4" borderId="28" xfId="0" applyNumberFormat="1" applyFont="1" applyFill="1" applyBorder="1" applyAlignment="1" applyProtection="1">
      <alignment horizontal="center" vertical="center" wrapText="1"/>
    </xf>
    <xf numFmtId="0" fontId="10" fillId="4" borderId="29" xfId="0" applyNumberFormat="1" applyFont="1" applyFill="1" applyBorder="1" applyAlignment="1" applyProtection="1">
      <alignment horizontal="center" vertical="center" wrapText="1"/>
    </xf>
    <xf numFmtId="0" fontId="10" fillId="4" borderId="30" xfId="0" applyNumberFormat="1" applyFont="1" applyFill="1" applyBorder="1" applyAlignment="1" applyProtection="1">
      <alignment vertical="center" wrapText="1"/>
    </xf>
    <xf numFmtId="164" fontId="10" fillId="4" borderId="31" xfId="0" applyNumberFormat="1" applyFont="1" applyFill="1" applyBorder="1" applyAlignment="1" applyProtection="1">
      <alignment horizontal="center" vertical="center" wrapText="1"/>
    </xf>
    <xf numFmtId="164" fontId="10" fillId="4" borderId="32" xfId="0" applyNumberFormat="1" applyFont="1" applyFill="1" applyBorder="1" applyAlignment="1" applyProtection="1">
      <alignment horizontal="center" vertical="center" wrapText="1"/>
    </xf>
    <xf numFmtId="164" fontId="10" fillId="4" borderId="22" xfId="0" applyNumberFormat="1" applyFont="1" applyFill="1" applyBorder="1" applyAlignment="1" applyProtection="1">
      <alignment horizontal="center" vertical="center" wrapText="1"/>
    </xf>
    <xf numFmtId="4" fontId="10" fillId="3" borderId="23" xfId="0" applyNumberFormat="1" applyFont="1" applyFill="1" applyBorder="1" applyAlignment="1" applyProtection="1">
      <alignment vertical="center" wrapText="1"/>
      <protection locked="0"/>
    </xf>
    <xf numFmtId="164" fontId="11" fillId="4" borderId="33" xfId="0" applyNumberFormat="1" applyFont="1" applyFill="1" applyBorder="1" applyAlignment="1" applyProtection="1">
      <alignment vertical="center" wrapText="1"/>
    </xf>
    <xf numFmtId="49" fontId="12" fillId="0" borderId="0" xfId="0" applyNumberFormat="1" applyFont="1" applyFill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2" borderId="34" xfId="0" applyNumberFormat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horizontal="right" vertical="center"/>
    </xf>
    <xf numFmtId="0" fontId="6" fillId="0" borderId="35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35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center" vertical="center"/>
    </xf>
    <xf numFmtId="4" fontId="10" fillId="0" borderId="37" xfId="0" applyNumberFormat="1" applyFont="1" applyFill="1" applyBorder="1" applyAlignment="1" applyProtection="1">
      <alignment vertical="center" wrapText="1"/>
    </xf>
    <xf numFmtId="4" fontId="10" fillId="0" borderId="21" xfId="0" applyNumberFormat="1" applyFont="1" applyFill="1" applyBorder="1" applyAlignment="1" applyProtection="1">
      <alignment vertical="center" wrapText="1"/>
    </xf>
    <xf numFmtId="4" fontId="10" fillId="0" borderId="36" xfId="0" applyNumberFormat="1" applyFont="1" applyFill="1" applyBorder="1" applyAlignment="1" applyProtection="1">
      <alignment vertical="center" wrapText="1"/>
    </xf>
    <xf numFmtId="0" fontId="10" fillId="4" borderId="31" xfId="0" applyNumberFormat="1" applyFont="1" applyFill="1" applyBorder="1" applyAlignment="1" applyProtection="1">
      <alignment vertical="center" wrapText="1"/>
    </xf>
    <xf numFmtId="0" fontId="10" fillId="4" borderId="38" xfId="0" applyNumberFormat="1" applyFont="1" applyFill="1" applyBorder="1" applyAlignment="1" applyProtection="1">
      <alignment vertical="center" wrapText="1"/>
    </xf>
    <xf numFmtId="0" fontId="10" fillId="4" borderId="32" xfId="0" applyNumberFormat="1" applyFont="1" applyFill="1" applyBorder="1" applyAlignment="1" applyProtection="1">
      <alignment vertical="center" wrapText="1"/>
    </xf>
    <xf numFmtId="0" fontId="11" fillId="3" borderId="39" xfId="0" applyFont="1" applyFill="1" applyBorder="1" applyAlignment="1" applyProtection="1">
      <alignment vertical="center" wrapText="1"/>
      <protection locked="0"/>
    </xf>
    <xf numFmtId="0" fontId="11" fillId="3" borderId="32" xfId="0" applyFont="1" applyFill="1" applyBorder="1" applyAlignment="1" applyProtection="1">
      <alignment vertical="center" wrapText="1"/>
      <protection locked="0"/>
    </xf>
  </cellXfs>
  <cellStyles count="2">
    <cellStyle name="Normal 2" xfId="1" xr:uid="{3652182F-B02D-4C02-AA9A-325490603681}"/>
    <cellStyle name="Normálna" xfId="0" builtinId="0"/>
  </cellStyles>
  <dxfs count="3"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LIZARO%20s.r.o/VO%20Pek&#225;re&#328;%20z%20dvora/Pek&#225;re&#328;zddvora_PT%20+%20VO%202016_Predloha_2015_343_v001ab_po%2001.11.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Naraz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obstarávateľ</v>
          </cell>
        </row>
        <row r="15">
          <cell r="F15" t="str">
            <v>dvojkolové</v>
          </cell>
        </row>
        <row r="37">
          <cell r="K37">
            <v>43283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109AC-44BB-41B2-9856-C6B51BDA4C32}">
  <sheetPr codeName="Sheet17"/>
  <dimension ref="A1:M54"/>
  <sheetViews>
    <sheetView tabSelected="1" view="pageBreakPreview" zoomScaleNormal="100" zoomScaleSheetLayoutView="100" workbookViewId="0">
      <pane ySplit="3" topLeftCell="A4" activePane="bottomLeft" state="frozen"/>
      <selection pane="bottomLeft" activeCell="E11" sqref="E11"/>
    </sheetView>
  </sheetViews>
  <sheetFormatPr defaultColWidth="9.140625" defaultRowHeight="15" x14ac:dyDescent="0.25"/>
  <cols>
    <col min="1" max="1" width="4.7109375" style="10" customWidth="1"/>
    <col min="2" max="2" width="3.28515625" style="11" customWidth="1"/>
    <col min="3" max="3" width="13.7109375" style="10" customWidth="1"/>
    <col min="4" max="4" width="18.7109375" style="10" customWidth="1"/>
    <col min="5" max="6" width="20.7109375" style="10" customWidth="1"/>
    <col min="7" max="7" width="8.7109375" style="10" customWidth="1"/>
    <col min="8" max="8" width="15.7109375" style="10" customWidth="1"/>
    <col min="9" max="9" width="8.7109375" style="10" customWidth="1"/>
    <col min="10" max="11" width="15.7109375" style="10" customWidth="1"/>
    <col min="12" max="12" width="6.5703125" style="10" bestFit="1" customWidth="1"/>
    <col min="13" max="13" width="14.5703125" style="10" bestFit="1" customWidth="1"/>
    <col min="14" max="25" width="9.140625" style="10"/>
    <col min="26" max="26" width="9.42578125" style="10" bestFit="1" customWidth="1"/>
    <col min="27" max="16384" width="9.140625" style="10"/>
  </cols>
  <sheetData>
    <row r="1" spans="1:13" s="1" customFormat="1" x14ac:dyDescent="0.25">
      <c r="A1" s="1">
        <v>1</v>
      </c>
    </row>
    <row r="2" spans="1:13" s="1" customFormat="1" ht="18.75" x14ac:dyDescent="0.25">
      <c r="A2" s="2">
        <v>1</v>
      </c>
      <c r="B2" s="3" t="s">
        <v>0</v>
      </c>
      <c r="C2" s="3"/>
      <c r="D2" s="3"/>
    </row>
    <row r="3" spans="1:13" s="1" customFormat="1" x14ac:dyDescent="0.25">
      <c r="A3" s="1">
        <v>1</v>
      </c>
    </row>
    <row r="4" spans="1:13" s="2" customFormat="1" ht="23.25" x14ac:dyDescent="0.25">
      <c r="A4" s="2">
        <v>1</v>
      </c>
      <c r="B4" s="5" t="s">
        <v>52</v>
      </c>
      <c r="C4" s="5"/>
      <c r="D4" s="5"/>
      <c r="E4" s="5"/>
      <c r="F4" s="5"/>
      <c r="G4" s="5"/>
      <c r="H4" s="5"/>
      <c r="I4" s="5"/>
      <c r="J4" s="5"/>
      <c r="K4" s="6"/>
      <c r="M4" s="4"/>
    </row>
    <row r="5" spans="1:13" s="2" customFormat="1" x14ac:dyDescent="0.25">
      <c r="A5" s="2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M5" s="4"/>
    </row>
    <row r="6" spans="1:13" s="2" customFormat="1" ht="23.25" x14ac:dyDescent="0.25">
      <c r="A6" s="2">
        <v>1</v>
      </c>
      <c r="B6" s="5" t="s">
        <v>53</v>
      </c>
      <c r="C6" s="5"/>
      <c r="D6" s="5"/>
      <c r="E6" s="5"/>
      <c r="F6" s="5"/>
      <c r="G6" s="5"/>
      <c r="H6" s="5"/>
      <c r="I6" s="5"/>
      <c r="J6" s="5"/>
      <c r="K6" s="6"/>
      <c r="M6" s="4"/>
    </row>
    <row r="7" spans="1:13" s="1" customFormat="1" x14ac:dyDescent="0.25">
      <c r="A7" s="2">
        <v>1</v>
      </c>
      <c r="B7" s="8"/>
    </row>
    <row r="8" spans="1:13" x14ac:dyDescent="0.25">
      <c r="A8" s="9">
        <v>1</v>
      </c>
      <c r="B8" s="12" t="s">
        <v>1</v>
      </c>
      <c r="C8" s="12"/>
      <c r="D8" s="13"/>
      <c r="E8" s="13"/>
      <c r="F8" s="13"/>
      <c r="G8" s="13"/>
      <c r="H8" s="13"/>
      <c r="I8" s="13"/>
      <c r="J8" s="13"/>
      <c r="K8" s="1"/>
      <c r="L8" s="14"/>
      <c r="M8" s="14"/>
    </row>
    <row r="9" spans="1:13" ht="15.75" thickBot="1" x14ac:dyDescent="0.3">
      <c r="A9" s="9">
        <v>1</v>
      </c>
    </row>
    <row r="10" spans="1:13" ht="30" customHeight="1" thickBot="1" x14ac:dyDescent="0.3">
      <c r="A10" s="9">
        <v>1</v>
      </c>
      <c r="B10" s="15" t="s">
        <v>2</v>
      </c>
      <c r="C10" s="16"/>
      <c r="D10" s="17"/>
      <c r="E10" s="18" t="s">
        <v>3</v>
      </c>
      <c r="F10" s="19" t="s">
        <v>4</v>
      </c>
      <c r="G10" s="20" t="s">
        <v>5</v>
      </c>
      <c r="H10" s="21" t="s">
        <v>6</v>
      </c>
      <c r="I10" s="22" t="s">
        <v>7</v>
      </c>
      <c r="J10" s="23" t="s">
        <v>8</v>
      </c>
      <c r="K10" s="23" t="s">
        <v>9</v>
      </c>
    </row>
    <row r="11" spans="1:13" ht="30" customHeight="1" x14ac:dyDescent="0.25">
      <c r="A11" s="9">
        <v>1</v>
      </c>
      <c r="B11" s="24" t="s">
        <v>10</v>
      </c>
      <c r="C11" s="25"/>
      <c r="D11" s="26"/>
      <c r="E11" s="27"/>
      <c r="F11" s="28"/>
      <c r="G11" s="29" t="s">
        <v>11</v>
      </c>
      <c r="H11" s="30"/>
      <c r="I11" s="31">
        <v>1</v>
      </c>
      <c r="J11" s="74" t="str">
        <f>IF(AND(H11&lt;&gt;"",I11&lt;&gt;""),H11*I11,"")</f>
        <v/>
      </c>
      <c r="K11" s="32" t="str">
        <f>IF(J11&lt;&gt;"",J11*1.2,"")</f>
        <v/>
      </c>
    </row>
    <row r="12" spans="1:13" ht="30" customHeight="1" x14ac:dyDescent="0.25">
      <c r="A12" s="9">
        <v>1</v>
      </c>
      <c r="B12" s="33" t="s">
        <v>12</v>
      </c>
      <c r="C12" s="34"/>
      <c r="D12" s="35"/>
      <c r="E12" s="36"/>
      <c r="F12" s="37"/>
      <c r="G12" s="38" t="s">
        <v>11</v>
      </c>
      <c r="H12" s="39"/>
      <c r="I12" s="40">
        <v>3</v>
      </c>
      <c r="J12" s="75" t="str">
        <f t="shared" ref="J12:J45" si="0">IF(AND(H12&lt;&gt;"",I12&lt;&gt;""),H12*I12,"")</f>
        <v/>
      </c>
      <c r="K12" s="41" t="str">
        <f t="shared" ref="K12:K45" si="1">IF(J12&lt;&gt;"",J12*1.2,"")</f>
        <v/>
      </c>
    </row>
    <row r="13" spans="1:13" ht="30" customHeight="1" x14ac:dyDescent="0.25">
      <c r="A13" s="9">
        <v>1</v>
      </c>
      <c r="B13" s="33" t="s">
        <v>13</v>
      </c>
      <c r="C13" s="34"/>
      <c r="D13" s="35"/>
      <c r="E13" s="36"/>
      <c r="F13" s="37"/>
      <c r="G13" s="38" t="s">
        <v>11</v>
      </c>
      <c r="H13" s="39"/>
      <c r="I13" s="40">
        <v>1</v>
      </c>
      <c r="J13" s="75" t="str">
        <f t="shared" si="0"/>
        <v/>
      </c>
      <c r="K13" s="41" t="str">
        <f t="shared" si="1"/>
        <v/>
      </c>
    </row>
    <row r="14" spans="1:13" ht="30" customHeight="1" x14ac:dyDescent="0.25">
      <c r="A14" s="9">
        <v>1</v>
      </c>
      <c r="B14" s="33" t="s">
        <v>14</v>
      </c>
      <c r="C14" s="34"/>
      <c r="D14" s="35"/>
      <c r="E14" s="36"/>
      <c r="F14" s="37"/>
      <c r="G14" s="38" t="s">
        <v>11</v>
      </c>
      <c r="H14" s="39"/>
      <c r="I14" s="40">
        <v>2</v>
      </c>
      <c r="J14" s="75" t="str">
        <f t="shared" si="0"/>
        <v/>
      </c>
      <c r="K14" s="41" t="str">
        <f t="shared" si="1"/>
        <v/>
      </c>
    </row>
    <row r="15" spans="1:13" ht="30" customHeight="1" x14ac:dyDescent="0.25">
      <c r="A15" s="9">
        <v>1</v>
      </c>
      <c r="B15" s="33" t="s">
        <v>15</v>
      </c>
      <c r="C15" s="34"/>
      <c r="D15" s="35"/>
      <c r="E15" s="36"/>
      <c r="F15" s="37"/>
      <c r="G15" s="38" t="s">
        <v>11</v>
      </c>
      <c r="H15" s="39"/>
      <c r="I15" s="40">
        <v>1</v>
      </c>
      <c r="J15" s="75" t="str">
        <f t="shared" si="0"/>
        <v/>
      </c>
      <c r="K15" s="41" t="str">
        <f t="shared" si="1"/>
        <v/>
      </c>
    </row>
    <row r="16" spans="1:13" ht="30" customHeight="1" x14ac:dyDescent="0.25">
      <c r="A16" s="9">
        <v>1</v>
      </c>
      <c r="B16" s="33" t="s">
        <v>16</v>
      </c>
      <c r="C16" s="34"/>
      <c r="D16" s="35"/>
      <c r="E16" s="36"/>
      <c r="F16" s="37"/>
      <c r="G16" s="38" t="s">
        <v>11</v>
      </c>
      <c r="H16" s="39"/>
      <c r="I16" s="40">
        <v>2</v>
      </c>
      <c r="J16" s="75" t="str">
        <f t="shared" si="0"/>
        <v/>
      </c>
      <c r="K16" s="41" t="str">
        <f t="shared" si="1"/>
        <v/>
      </c>
    </row>
    <row r="17" spans="1:11" ht="30" customHeight="1" x14ac:dyDescent="0.25">
      <c r="A17" s="9">
        <v>1</v>
      </c>
      <c r="B17" s="33" t="s">
        <v>17</v>
      </c>
      <c r="C17" s="34"/>
      <c r="D17" s="35"/>
      <c r="E17" s="36"/>
      <c r="F17" s="37"/>
      <c r="G17" s="38" t="s">
        <v>11</v>
      </c>
      <c r="H17" s="39"/>
      <c r="I17" s="40">
        <v>2</v>
      </c>
      <c r="J17" s="75" t="str">
        <f t="shared" si="0"/>
        <v/>
      </c>
      <c r="K17" s="41" t="str">
        <f t="shared" si="1"/>
        <v/>
      </c>
    </row>
    <row r="18" spans="1:11" ht="30" customHeight="1" x14ac:dyDescent="0.25">
      <c r="A18" s="9">
        <v>1</v>
      </c>
      <c r="B18" s="42" t="s">
        <v>18</v>
      </c>
      <c r="C18" s="43"/>
      <c r="D18" s="44"/>
      <c r="E18" s="36"/>
      <c r="F18" s="37"/>
      <c r="G18" s="38" t="s">
        <v>11</v>
      </c>
      <c r="H18" s="39"/>
      <c r="I18" s="40">
        <v>4</v>
      </c>
      <c r="J18" s="75" t="str">
        <f t="shared" si="0"/>
        <v/>
      </c>
      <c r="K18" s="41" t="str">
        <f t="shared" si="1"/>
        <v/>
      </c>
    </row>
    <row r="19" spans="1:11" ht="30" customHeight="1" x14ac:dyDescent="0.25">
      <c r="A19" s="9">
        <v>1</v>
      </c>
      <c r="B19" s="42" t="s">
        <v>19</v>
      </c>
      <c r="C19" s="43"/>
      <c r="D19" s="44"/>
      <c r="E19" s="36"/>
      <c r="F19" s="37"/>
      <c r="G19" s="38" t="s">
        <v>11</v>
      </c>
      <c r="H19" s="39"/>
      <c r="I19" s="40">
        <v>1</v>
      </c>
      <c r="J19" s="75" t="str">
        <f t="shared" si="0"/>
        <v/>
      </c>
      <c r="K19" s="41" t="str">
        <f t="shared" si="1"/>
        <v/>
      </c>
    </row>
    <row r="20" spans="1:11" ht="30" customHeight="1" x14ac:dyDescent="0.25">
      <c r="A20" s="9">
        <v>1</v>
      </c>
      <c r="B20" s="42" t="s">
        <v>20</v>
      </c>
      <c r="C20" s="43"/>
      <c r="D20" s="44"/>
      <c r="E20" s="36"/>
      <c r="F20" s="37"/>
      <c r="G20" s="38" t="s">
        <v>11</v>
      </c>
      <c r="H20" s="39"/>
      <c r="I20" s="40">
        <v>1</v>
      </c>
      <c r="J20" s="75" t="str">
        <f t="shared" si="0"/>
        <v/>
      </c>
      <c r="K20" s="41" t="str">
        <f t="shared" si="1"/>
        <v/>
      </c>
    </row>
    <row r="21" spans="1:11" ht="30" customHeight="1" x14ac:dyDescent="0.25">
      <c r="A21" s="9">
        <v>1</v>
      </c>
      <c r="B21" s="42" t="s">
        <v>21</v>
      </c>
      <c r="C21" s="43"/>
      <c r="D21" s="44"/>
      <c r="E21" s="36"/>
      <c r="F21" s="37"/>
      <c r="G21" s="38" t="s">
        <v>11</v>
      </c>
      <c r="H21" s="39"/>
      <c r="I21" s="40">
        <v>2</v>
      </c>
      <c r="J21" s="75" t="str">
        <f t="shared" si="0"/>
        <v/>
      </c>
      <c r="K21" s="41" t="str">
        <f t="shared" si="1"/>
        <v/>
      </c>
    </row>
    <row r="22" spans="1:11" ht="30" customHeight="1" x14ac:dyDescent="0.25">
      <c r="A22" s="9">
        <v>1</v>
      </c>
      <c r="B22" s="42" t="s">
        <v>22</v>
      </c>
      <c r="C22" s="43"/>
      <c r="D22" s="44"/>
      <c r="E22" s="36"/>
      <c r="F22" s="37"/>
      <c r="G22" s="38" t="s">
        <v>11</v>
      </c>
      <c r="H22" s="39"/>
      <c r="I22" s="40">
        <v>1</v>
      </c>
      <c r="J22" s="75" t="str">
        <f t="shared" si="0"/>
        <v/>
      </c>
      <c r="K22" s="41" t="str">
        <f t="shared" si="1"/>
        <v/>
      </c>
    </row>
    <row r="23" spans="1:11" ht="30" customHeight="1" x14ac:dyDescent="0.25">
      <c r="A23" s="9">
        <v>1</v>
      </c>
      <c r="B23" s="42" t="s">
        <v>23</v>
      </c>
      <c r="C23" s="43"/>
      <c r="D23" s="44"/>
      <c r="E23" s="36"/>
      <c r="F23" s="37"/>
      <c r="G23" s="38" t="s">
        <v>11</v>
      </c>
      <c r="H23" s="39"/>
      <c r="I23" s="40">
        <v>1</v>
      </c>
      <c r="J23" s="75" t="str">
        <f t="shared" si="0"/>
        <v/>
      </c>
      <c r="K23" s="41" t="str">
        <f t="shared" si="1"/>
        <v/>
      </c>
    </row>
    <row r="24" spans="1:11" ht="30" customHeight="1" x14ac:dyDescent="0.25">
      <c r="A24" s="9">
        <v>1</v>
      </c>
      <c r="B24" s="42" t="s">
        <v>24</v>
      </c>
      <c r="C24" s="43"/>
      <c r="D24" s="44"/>
      <c r="E24" s="36"/>
      <c r="F24" s="37"/>
      <c r="G24" s="38" t="s">
        <v>11</v>
      </c>
      <c r="H24" s="39"/>
      <c r="I24" s="40">
        <v>1</v>
      </c>
      <c r="J24" s="75" t="str">
        <f t="shared" si="0"/>
        <v/>
      </c>
      <c r="K24" s="41" t="str">
        <f t="shared" si="1"/>
        <v/>
      </c>
    </row>
    <row r="25" spans="1:11" ht="30" customHeight="1" x14ac:dyDescent="0.25">
      <c r="A25" s="9">
        <v>1</v>
      </c>
      <c r="B25" s="42" t="s">
        <v>25</v>
      </c>
      <c r="C25" s="43"/>
      <c r="D25" s="44"/>
      <c r="E25" s="36"/>
      <c r="F25" s="37"/>
      <c r="G25" s="38" t="s">
        <v>11</v>
      </c>
      <c r="H25" s="39"/>
      <c r="I25" s="40">
        <v>1</v>
      </c>
      <c r="J25" s="75" t="str">
        <f t="shared" si="0"/>
        <v/>
      </c>
      <c r="K25" s="41" t="str">
        <f t="shared" si="1"/>
        <v/>
      </c>
    </row>
    <row r="26" spans="1:11" ht="30" customHeight="1" x14ac:dyDescent="0.25">
      <c r="A26" s="9">
        <v>1</v>
      </c>
      <c r="B26" s="42" t="s">
        <v>26</v>
      </c>
      <c r="C26" s="43"/>
      <c r="D26" s="44"/>
      <c r="E26" s="36"/>
      <c r="F26" s="37"/>
      <c r="G26" s="38" t="s">
        <v>11</v>
      </c>
      <c r="H26" s="39"/>
      <c r="I26" s="40">
        <v>2</v>
      </c>
      <c r="J26" s="75" t="str">
        <f t="shared" si="0"/>
        <v/>
      </c>
      <c r="K26" s="41" t="str">
        <f t="shared" si="1"/>
        <v/>
      </c>
    </row>
    <row r="27" spans="1:11" ht="30" customHeight="1" x14ac:dyDescent="0.25">
      <c r="A27" s="9">
        <v>1</v>
      </c>
      <c r="B27" s="42" t="s">
        <v>27</v>
      </c>
      <c r="C27" s="43"/>
      <c r="D27" s="44"/>
      <c r="E27" s="36"/>
      <c r="F27" s="37"/>
      <c r="G27" s="38" t="s">
        <v>11</v>
      </c>
      <c r="H27" s="39"/>
      <c r="I27" s="40">
        <v>1</v>
      </c>
      <c r="J27" s="75" t="str">
        <f t="shared" si="0"/>
        <v/>
      </c>
      <c r="K27" s="41" t="str">
        <f t="shared" si="1"/>
        <v/>
      </c>
    </row>
    <row r="28" spans="1:11" ht="30" customHeight="1" x14ac:dyDescent="0.25">
      <c r="A28" s="9">
        <v>1</v>
      </c>
      <c r="B28" s="42" t="s">
        <v>28</v>
      </c>
      <c r="C28" s="43"/>
      <c r="D28" s="44"/>
      <c r="E28" s="36"/>
      <c r="F28" s="37"/>
      <c r="G28" s="38" t="s">
        <v>11</v>
      </c>
      <c r="H28" s="39"/>
      <c r="I28" s="40">
        <v>1</v>
      </c>
      <c r="J28" s="75" t="str">
        <f t="shared" si="0"/>
        <v/>
      </c>
      <c r="K28" s="41" t="str">
        <f t="shared" si="1"/>
        <v/>
      </c>
    </row>
    <row r="29" spans="1:11" ht="30" customHeight="1" x14ac:dyDescent="0.25">
      <c r="A29" s="9">
        <v>1</v>
      </c>
      <c r="B29" s="42" t="s">
        <v>29</v>
      </c>
      <c r="C29" s="43"/>
      <c r="D29" s="44"/>
      <c r="E29" s="36"/>
      <c r="F29" s="37"/>
      <c r="G29" s="38" t="s">
        <v>11</v>
      </c>
      <c r="H29" s="39"/>
      <c r="I29" s="40">
        <v>1</v>
      </c>
      <c r="J29" s="75" t="str">
        <f t="shared" si="0"/>
        <v/>
      </c>
      <c r="K29" s="41" t="str">
        <f t="shared" si="1"/>
        <v/>
      </c>
    </row>
    <row r="30" spans="1:11" ht="30" customHeight="1" x14ac:dyDescent="0.25">
      <c r="A30" s="9">
        <v>1</v>
      </c>
      <c r="B30" s="42" t="s">
        <v>30</v>
      </c>
      <c r="C30" s="43"/>
      <c r="D30" s="44"/>
      <c r="E30" s="36"/>
      <c r="F30" s="37"/>
      <c r="G30" s="38" t="s">
        <v>11</v>
      </c>
      <c r="H30" s="39"/>
      <c r="I30" s="40">
        <v>2</v>
      </c>
      <c r="J30" s="75" t="str">
        <f t="shared" si="0"/>
        <v/>
      </c>
      <c r="K30" s="41" t="str">
        <f t="shared" si="1"/>
        <v/>
      </c>
    </row>
    <row r="31" spans="1:11" ht="30" customHeight="1" x14ac:dyDescent="0.25">
      <c r="A31" s="9">
        <v>1</v>
      </c>
      <c r="B31" s="42" t="s">
        <v>31</v>
      </c>
      <c r="C31" s="43"/>
      <c r="D31" s="44"/>
      <c r="E31" s="36"/>
      <c r="F31" s="37"/>
      <c r="G31" s="38" t="s">
        <v>11</v>
      </c>
      <c r="H31" s="39"/>
      <c r="I31" s="40">
        <v>1</v>
      </c>
      <c r="J31" s="75" t="str">
        <f t="shared" si="0"/>
        <v/>
      </c>
      <c r="K31" s="41" t="str">
        <f t="shared" si="1"/>
        <v/>
      </c>
    </row>
    <row r="32" spans="1:11" ht="30" customHeight="1" x14ac:dyDescent="0.25">
      <c r="A32" s="9">
        <v>1</v>
      </c>
      <c r="B32" s="42" t="s">
        <v>32</v>
      </c>
      <c r="C32" s="43"/>
      <c r="D32" s="44"/>
      <c r="E32" s="36"/>
      <c r="F32" s="37"/>
      <c r="G32" s="38" t="s">
        <v>11</v>
      </c>
      <c r="H32" s="39"/>
      <c r="I32" s="40">
        <v>1</v>
      </c>
      <c r="J32" s="75" t="str">
        <f t="shared" si="0"/>
        <v/>
      </c>
      <c r="K32" s="41" t="str">
        <f t="shared" si="1"/>
        <v/>
      </c>
    </row>
    <row r="33" spans="1:11" ht="30" customHeight="1" x14ac:dyDescent="0.25">
      <c r="A33" s="9">
        <v>1</v>
      </c>
      <c r="B33" s="42" t="s">
        <v>33</v>
      </c>
      <c r="C33" s="43"/>
      <c r="D33" s="44"/>
      <c r="E33" s="36"/>
      <c r="F33" s="37"/>
      <c r="G33" s="38" t="s">
        <v>11</v>
      </c>
      <c r="H33" s="39"/>
      <c r="I33" s="40">
        <v>1</v>
      </c>
      <c r="J33" s="75" t="str">
        <f t="shared" si="0"/>
        <v/>
      </c>
      <c r="K33" s="41" t="str">
        <f t="shared" si="1"/>
        <v/>
      </c>
    </row>
    <row r="34" spans="1:11" ht="30" customHeight="1" x14ac:dyDescent="0.25">
      <c r="A34" s="9">
        <v>1</v>
      </c>
      <c r="B34" s="42" t="s">
        <v>34</v>
      </c>
      <c r="C34" s="43"/>
      <c r="D34" s="44"/>
      <c r="E34" s="36"/>
      <c r="F34" s="37"/>
      <c r="G34" s="38" t="s">
        <v>11</v>
      </c>
      <c r="H34" s="39"/>
      <c r="I34" s="40">
        <v>1</v>
      </c>
      <c r="J34" s="75" t="str">
        <f t="shared" si="0"/>
        <v/>
      </c>
      <c r="K34" s="41" t="str">
        <f t="shared" si="1"/>
        <v/>
      </c>
    </row>
    <row r="35" spans="1:11" ht="30" customHeight="1" x14ac:dyDescent="0.25">
      <c r="A35" s="9">
        <v>1</v>
      </c>
      <c r="B35" s="42" t="s">
        <v>35</v>
      </c>
      <c r="C35" s="43"/>
      <c r="D35" s="44"/>
      <c r="E35" s="36"/>
      <c r="F35" s="37"/>
      <c r="G35" s="38" t="s">
        <v>11</v>
      </c>
      <c r="H35" s="39"/>
      <c r="I35" s="40">
        <v>1</v>
      </c>
      <c r="J35" s="75" t="str">
        <f t="shared" si="0"/>
        <v/>
      </c>
      <c r="K35" s="41" t="str">
        <f t="shared" si="1"/>
        <v/>
      </c>
    </row>
    <row r="36" spans="1:11" ht="30" customHeight="1" x14ac:dyDescent="0.25">
      <c r="A36" s="9">
        <v>1</v>
      </c>
      <c r="B36" s="42" t="s">
        <v>36</v>
      </c>
      <c r="C36" s="43"/>
      <c r="D36" s="44"/>
      <c r="E36" s="36"/>
      <c r="F36" s="37"/>
      <c r="G36" s="38" t="s">
        <v>11</v>
      </c>
      <c r="H36" s="39"/>
      <c r="I36" s="40">
        <v>6</v>
      </c>
      <c r="J36" s="75" t="str">
        <f t="shared" si="0"/>
        <v/>
      </c>
      <c r="K36" s="41" t="str">
        <f t="shared" si="1"/>
        <v/>
      </c>
    </row>
    <row r="37" spans="1:11" ht="30" customHeight="1" x14ac:dyDescent="0.25">
      <c r="A37" s="9">
        <v>1</v>
      </c>
      <c r="B37" s="42" t="s">
        <v>37</v>
      </c>
      <c r="C37" s="43"/>
      <c r="D37" s="44"/>
      <c r="E37" s="36"/>
      <c r="F37" s="37"/>
      <c r="G37" s="38" t="s">
        <v>11</v>
      </c>
      <c r="H37" s="39"/>
      <c r="I37" s="40">
        <v>1000</v>
      </c>
      <c r="J37" s="75" t="str">
        <f t="shared" si="0"/>
        <v/>
      </c>
      <c r="K37" s="41" t="str">
        <f t="shared" si="1"/>
        <v/>
      </c>
    </row>
    <row r="38" spans="1:11" ht="30" customHeight="1" x14ac:dyDescent="0.25">
      <c r="A38" s="9">
        <v>1</v>
      </c>
      <c r="B38" s="42" t="s">
        <v>38</v>
      </c>
      <c r="C38" s="43"/>
      <c r="D38" s="44"/>
      <c r="E38" s="36"/>
      <c r="F38" s="37"/>
      <c r="G38" s="38" t="s">
        <v>11</v>
      </c>
      <c r="H38" s="39"/>
      <c r="I38" s="40">
        <v>1</v>
      </c>
      <c r="J38" s="75" t="str">
        <f t="shared" si="0"/>
        <v/>
      </c>
      <c r="K38" s="41" t="str">
        <f t="shared" si="1"/>
        <v/>
      </c>
    </row>
    <row r="39" spans="1:11" ht="30" customHeight="1" x14ac:dyDescent="0.25">
      <c r="A39" s="9">
        <v>1</v>
      </c>
      <c r="B39" s="42" t="s">
        <v>39</v>
      </c>
      <c r="C39" s="43"/>
      <c r="D39" s="44"/>
      <c r="E39" s="36"/>
      <c r="F39" s="37"/>
      <c r="G39" s="38" t="s">
        <v>11</v>
      </c>
      <c r="H39" s="39"/>
      <c r="I39" s="40">
        <v>1</v>
      </c>
      <c r="J39" s="75" t="str">
        <f t="shared" si="0"/>
        <v/>
      </c>
      <c r="K39" s="41" t="str">
        <f t="shared" si="1"/>
        <v/>
      </c>
    </row>
    <row r="40" spans="1:11" ht="30" customHeight="1" x14ac:dyDescent="0.25">
      <c r="A40" s="9">
        <v>1</v>
      </c>
      <c r="B40" s="33" t="s">
        <v>40</v>
      </c>
      <c r="C40" s="34"/>
      <c r="D40" s="35"/>
      <c r="E40" s="36"/>
      <c r="F40" s="37"/>
      <c r="G40" s="38" t="s">
        <v>11</v>
      </c>
      <c r="H40" s="39"/>
      <c r="I40" s="40">
        <v>5</v>
      </c>
      <c r="J40" s="75" t="str">
        <f t="shared" si="0"/>
        <v/>
      </c>
      <c r="K40" s="41" t="str">
        <f t="shared" si="1"/>
        <v/>
      </c>
    </row>
    <row r="41" spans="1:11" ht="30" customHeight="1" x14ac:dyDescent="0.25">
      <c r="A41" s="9">
        <v>1</v>
      </c>
      <c r="B41" s="33" t="s">
        <v>41</v>
      </c>
      <c r="C41" s="34"/>
      <c r="D41" s="35"/>
      <c r="E41" s="36"/>
      <c r="F41" s="37"/>
      <c r="G41" s="38" t="s">
        <v>11</v>
      </c>
      <c r="H41" s="39"/>
      <c r="I41" s="40">
        <v>2</v>
      </c>
      <c r="J41" s="75" t="str">
        <f t="shared" si="0"/>
        <v/>
      </c>
      <c r="K41" s="41" t="str">
        <f t="shared" si="1"/>
        <v/>
      </c>
    </row>
    <row r="42" spans="1:11" ht="30" customHeight="1" thickBot="1" x14ac:dyDescent="0.3">
      <c r="A42" s="9">
        <v>1</v>
      </c>
      <c r="B42" s="77" t="s">
        <v>42</v>
      </c>
      <c r="C42" s="78"/>
      <c r="D42" s="79"/>
      <c r="E42" s="80"/>
      <c r="F42" s="81"/>
      <c r="G42" s="61" t="s">
        <v>11</v>
      </c>
      <c r="H42" s="62"/>
      <c r="I42" s="63">
        <v>2</v>
      </c>
      <c r="J42" s="76" t="str">
        <f t="shared" si="0"/>
        <v/>
      </c>
      <c r="K42" s="45" t="str">
        <f t="shared" si="1"/>
        <v/>
      </c>
    </row>
    <row r="43" spans="1:11" ht="30" customHeight="1" x14ac:dyDescent="0.25">
      <c r="A43" s="9">
        <v>1</v>
      </c>
      <c r="B43" s="46" t="s">
        <v>43</v>
      </c>
      <c r="C43" s="47"/>
      <c r="D43" s="48" t="s">
        <v>44</v>
      </c>
      <c r="E43" s="49" t="s">
        <v>45</v>
      </c>
      <c r="F43" s="50" t="s">
        <v>45</v>
      </c>
      <c r="G43" s="29" t="s">
        <v>45</v>
      </c>
      <c r="H43" s="30"/>
      <c r="I43" s="31">
        <v>1</v>
      </c>
      <c r="J43" s="32" t="str">
        <f t="shared" si="0"/>
        <v/>
      </c>
      <c r="K43" s="32" t="str">
        <f t="shared" si="1"/>
        <v/>
      </c>
    </row>
    <row r="44" spans="1:11" ht="30" customHeight="1" x14ac:dyDescent="0.25">
      <c r="A44" s="9">
        <v>1</v>
      </c>
      <c r="B44" s="51"/>
      <c r="C44" s="52"/>
      <c r="D44" s="53" t="s">
        <v>46</v>
      </c>
      <c r="E44" s="54" t="s">
        <v>45</v>
      </c>
      <c r="F44" s="55" t="s">
        <v>45</v>
      </c>
      <c r="G44" s="38" t="s">
        <v>45</v>
      </c>
      <c r="H44" s="39"/>
      <c r="I44" s="40">
        <v>1</v>
      </c>
      <c r="J44" s="41" t="str">
        <f t="shared" si="0"/>
        <v/>
      </c>
      <c r="K44" s="41" t="str">
        <f t="shared" si="1"/>
        <v/>
      </c>
    </row>
    <row r="45" spans="1:11" ht="30" customHeight="1" thickBot="1" x14ac:dyDescent="0.3">
      <c r="A45" s="9">
        <v>1</v>
      </c>
      <c r="B45" s="56"/>
      <c r="C45" s="57"/>
      <c r="D45" s="58" t="s">
        <v>47</v>
      </c>
      <c r="E45" s="59" t="s">
        <v>45</v>
      </c>
      <c r="F45" s="60" t="s">
        <v>45</v>
      </c>
      <c r="G45" s="61" t="s">
        <v>45</v>
      </c>
      <c r="H45" s="62"/>
      <c r="I45" s="63">
        <v>1</v>
      </c>
      <c r="J45" s="45" t="str">
        <f t="shared" si="0"/>
        <v/>
      </c>
      <c r="K45" s="45" t="str">
        <f t="shared" si="1"/>
        <v/>
      </c>
    </row>
    <row r="46" spans="1:11" ht="30" customHeight="1" thickBot="1" x14ac:dyDescent="0.3">
      <c r="A46" s="9">
        <v>1</v>
      </c>
      <c r="B46" s="64" t="s">
        <v>48</v>
      </c>
      <c r="C46" s="65"/>
      <c r="D46" s="65"/>
      <c r="E46" s="65"/>
      <c r="F46" s="65"/>
      <c r="G46" s="65"/>
      <c r="I46" s="66" t="s">
        <v>49</v>
      </c>
      <c r="J46" s="67" t="str">
        <f>IF(SUM(J11:J45)&gt;0,SUM(J11:J45),"")</f>
        <v/>
      </c>
      <c r="K46" s="67" t="str">
        <f>IF(SUM(K11:K45)&gt;0,SUM(K11:K45),"")</f>
        <v/>
      </c>
    </row>
    <row r="47" spans="1:11" x14ac:dyDescent="0.25">
      <c r="A47" s="9">
        <v>1</v>
      </c>
    </row>
    <row r="48" spans="1:11" x14ac:dyDescent="0.25">
      <c r="A48" s="9">
        <v>1</v>
      </c>
    </row>
    <row r="49" spans="1:11" x14ac:dyDescent="0.25">
      <c r="A49" s="9">
        <v>1</v>
      </c>
    </row>
    <row r="50" spans="1:11" x14ac:dyDescent="0.25">
      <c r="A50" s="9">
        <v>1</v>
      </c>
      <c r="C50" s="68" t="s">
        <v>50</v>
      </c>
      <c r="D50" s="69"/>
    </row>
    <row r="51" spans="1:11" s="70" customFormat="1" x14ac:dyDescent="0.25">
      <c r="A51" s="9">
        <v>1</v>
      </c>
      <c r="C51" s="68"/>
    </row>
    <row r="52" spans="1:11" s="70" customFormat="1" ht="15" customHeight="1" x14ac:dyDescent="0.25">
      <c r="A52" s="9">
        <v>1</v>
      </c>
      <c r="C52" s="68" t="s">
        <v>51</v>
      </c>
      <c r="D52" s="69"/>
      <c r="G52" s="71"/>
      <c r="H52" s="71"/>
      <c r="I52" s="71"/>
      <c r="J52" s="71"/>
    </row>
    <row r="53" spans="1:11" s="70" customFormat="1" x14ac:dyDescent="0.25">
      <c r="A53" s="9">
        <v>1</v>
      </c>
      <c r="F53" s="72"/>
      <c r="G53" s="73" t="s">
        <v>54</v>
      </c>
      <c r="H53" s="73"/>
      <c r="I53" s="73"/>
      <c r="J53" s="73"/>
    </row>
    <row r="54" spans="1:11" x14ac:dyDescent="0.25">
      <c r="K54" s="70"/>
    </row>
  </sheetData>
  <sheetProtection algorithmName="SHA-512" hashValue="/LVq/PgURd61B1uZLf7dCD5nnipjf65Lao2xory874T3VajLDPQHPU5d9I8AyTQaAHNLWZkVwVAevq+JhyJRWQ==" saltValue="hSkgZU6Di0LXLmo/dFRvSQ==" spinCount="100000" sheet="1" formatCells="0" formatColumns="0" formatRows="0" selectLockedCells="1"/>
  <autoFilter ref="A1:A53" xr:uid="{00000000-0009-0000-0000-000006000000}"/>
  <mergeCells count="39">
    <mergeCell ref="B41:D41"/>
    <mergeCell ref="B42:D42"/>
    <mergeCell ref="B43:C45"/>
    <mergeCell ref="G53:J53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8:C8"/>
    <mergeCell ref="D8:J8"/>
    <mergeCell ref="B10:D10"/>
    <mergeCell ref="B4:J4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fitToHeight="1000" orientation="landscape" verticalDpi="36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795FCE0-9A50-450F-8DCC-C91B8D39D4B5}">
            <xm:f>OR(OR('\Projekty\OP VaI_2016_de minimis\LIZARO s.r.o\VO Pekáreň z dvora\[Pekáreňzddvora_PT + VO 2016_Predloha_2015_343_v001ab_po 01.11.2017.xlsm]summary'!#REF!="",'\Projekty\OP VaI_2016_de minimis\LIZARO s.r.o\VO Pekáreň z dvora\[Pekáreňzddvora_PT + VO 2016_Predloha_2015_343_v001ab_po 01.11.2017.xlsm]summary'!#REF!&gt;='\Projekty\OP VaI_2016_de minimis\LIZARO s.r.o\VO Pekáreň z dvora\[Pekáreňzddvora_PT + VO 2016_Predloha_2015_343_v001ab_po 01.11.2017.xlsm]summary'!#REF!),LEFT('\Projekty\OP VaI_2016_de minimis\LIZARO s.r.o\VO Pekáreň z dvora\[Pekáreňzddvora_PT + VO 2016_Predloha_2015_343_v001ab_po 01.11.2017.xlsm]summary'!#REF!,8)="Cena bez")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right/>
                <top/>
                <bottom/>
                <vertical/>
                <horizontal/>
              </border>
            </x14:dxf>
          </x14:cfRule>
          <xm:sqref>K10:K11 K40:K46</xm:sqref>
        </x14:conditionalFormatting>
        <x14:conditionalFormatting xmlns:xm="http://schemas.microsoft.com/office/excel/2006/main">
          <x14:cfRule type="expression" priority="2" id="{47C36555-C67E-43ED-921E-4D257821DA2B}">
            <xm:f>OR(OR('\Projekty\OP VaI_2016_de minimis\LIZARO s.r.o\VO Pekáreň z dvora\[Pekáreňzddvora_PT + VO 2016_Predloha_2015_343_v001ab_po 01.11.2017.xlsm]summary'!#REF!="",'\Projekty\OP VaI_2016_de minimis\LIZARO s.r.o\VO Pekáreň z dvora\[Pekáreňzddvora_PT + VO 2016_Predloha_2015_343_v001ab_po 01.11.2017.xlsm]summary'!#REF!&gt;='\Projekty\OP VaI_2016_de minimis\LIZARO s.r.o\VO Pekáreň z dvora\[Pekáreňzddvora_PT + VO 2016_Predloha_2015_343_v001ab_po 01.11.2017.xlsm]summary'!#REF!),LEFT('\Projekty\OP VaI_2016_de minimis\LIZARO s.r.o\VO Pekáreň z dvora\[Pekáreňzddvora_PT + VO 2016_Predloha_2015_343_v001ab_po 01.11.2017.xlsm]summary'!#REF!,8)="Cena bez")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right/>
                <top/>
                <bottom/>
                <vertical/>
                <horizontal/>
              </border>
            </x14:dxf>
          </x14:cfRule>
          <xm:sqref>K12:K24 K34:K39</xm:sqref>
        </x14:conditionalFormatting>
        <x14:conditionalFormatting xmlns:xm="http://schemas.microsoft.com/office/excel/2006/main">
          <x14:cfRule type="expression" priority="1" id="{D9D844B9-7DDA-45D3-BBA2-8BAB878A92CE}">
            <xm:f>OR(OR('\Projekty\OP VaI_2016_de minimis\LIZARO s.r.o\VO Pekáreň z dvora\[Pekáreňzddvora_PT + VO 2016_Predloha_2015_343_v001ab_po 01.11.2017.xlsm]summary'!#REF!="",'\Projekty\OP VaI_2016_de minimis\LIZARO s.r.o\VO Pekáreň z dvora\[Pekáreňzddvora_PT + VO 2016_Predloha_2015_343_v001ab_po 01.11.2017.xlsm]summary'!#REF!&gt;='\Projekty\OP VaI_2016_de minimis\LIZARO s.r.o\VO Pekáreň z dvora\[Pekáreňzddvora_PT + VO 2016_Predloha_2015_343_v001ab_po 01.11.2017.xlsm]summary'!#REF!),LEFT('\Projekty\OP VaI_2016_de minimis\LIZARO s.r.o\VO Pekáreň z dvora\[Pekáreňzddvora_PT + VO 2016_Predloha_2015_343_v001ab_po 01.11.2017.xlsm]summary'!#REF!,8)="Cena bez")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right/>
                <top/>
                <bottom/>
                <vertical/>
                <horizontal/>
              </border>
            </x14:dxf>
          </x14:cfRule>
          <xm:sqref>K25:K33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2018-07-02T08:07:02Z</cp:lastPrinted>
  <dcterms:created xsi:type="dcterms:W3CDTF">2018-07-02T08:03:57Z</dcterms:created>
  <dcterms:modified xsi:type="dcterms:W3CDTF">2018-07-02T08:07:19Z</dcterms:modified>
</cp:coreProperties>
</file>